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ei\4.B.DVZI2026229_F - 4x Verlängerung Avi Load Balancer\2. Vergabeunterlagen\"/>
    </mc:Choice>
  </mc:AlternateContent>
  <xr:revisionPtr revIDLastSave="0" documentId="13_ncr:1_{4175FCB8-511C-43A3-A78E-4E13DC34C3B7}" xr6:coauthVersionLast="47" xr6:coauthVersionMax="47" xr10:uidLastSave="{00000000-0000-0000-0000-000000000000}"/>
  <bookViews>
    <workbookView xWindow="28680" yWindow="-120" windowWidth="29040" windowHeight="15720" xr2:uid="{00000000-000D-0000-FFFF-FFFF00000000}"/>
  </bookViews>
  <sheets>
    <sheet name="Tabelle1" sheetId="1" r:id="rId1"/>
  </sheets>
  <definedNames>
    <definedName name="_xlnm._FilterDatabase" localSheetId="0" hidden="1">Tabelle1!$A$1:$F$39</definedName>
    <definedName name="_xlnm.Print_Area" localSheetId="0">Tabelle1!$A$1:$F$39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 i="1" l="1"/>
  <c r="F17" i="1"/>
  <c r="E24" i="1"/>
  <c r="F26" i="1" l="1"/>
  <c r="F28" i="1" s="1"/>
  <c r="F30" i="1" s="1"/>
  <c r="F32" i="1" s="1"/>
  <c r="F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5"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<sst xmlns="http://schemas.openxmlformats.org/spreadsheetml/2006/main" count="55" uniqueCount="53">
  <si>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</si>
  <si>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</si>
  <si>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</si>
  <si>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</si>
  <si>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</si>
  <si>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</si>
  <si>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</si>
  <si>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</si>
  <si>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</si>
  <si>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</si>
  <si>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</si>
  <si>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</si>
  <si>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</si>
  <si>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</si>
  <si>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r>
      <t>ggf. Unterschrift /ggf. zusätzlich Firmenstempel</t>
    </r>
    <r>
      <rPr>
        <b/>
        <vertAlign val="superscript"/>
        <sz val="10"/>
        <color indexed="8"/>
        <rFont val="Arial"/>
        <family val="2"/>
      </rPr>
      <t>1</t>
    </r>
  </si>
  <si>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</si>
  <si>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r>
      <rPr>
        <b/>
        <vertAlign val="superscript"/>
        <sz val="10"/>
        <color indexed="8"/>
        <rFont val="Arial"/>
        <family val="2"/>
      </rPr>
      <t>1</t>
    </r>
    <r>
      <rPr>
        <b/>
        <sz val="10"/>
        <color indexed="8"/>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</si>
  <si>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 xml:space="preserve">AZ: </t>
  </si>
  <si>
    <t>E-Mail:</t>
  </si>
  <si>
    <t>Skonto in %:</t>
  </si>
  <si>
    <t>z. Hd.</t>
  </si>
  <si>
    <r>
      <t>Gewährleistung in Monate:</t>
    </r>
    <r>
      <rPr>
        <b/>
        <vertAlign val="superscript"/>
        <sz val="10"/>
        <rFont val="Arial"/>
        <family val="2"/>
      </rPr>
      <t>2</t>
    </r>
  </si>
  <si>
    <t xml:space="preserve"> Skontofrist innerhalb von (Tagen):</t>
  </si>
  <si>
    <t>Preisblatt zur Vergabe:</t>
  </si>
  <si>
    <t>Eine Skontofrist unter 14 Tagen wird bei der Bewertung der Angebote nicht berücksichtigt, ist im Falle einer Zuschlagserteilung aber vereinbart.</t>
  </si>
  <si>
    <t>netto in €</t>
  </si>
  <si>
    <t>Lieferung frei Haus</t>
  </si>
  <si>
    <r>
      <rPr>
        <b/>
        <vertAlign val="superscript"/>
        <sz val="10"/>
        <rFont val="Arial"/>
        <family val="2"/>
      </rPr>
      <t>2</t>
    </r>
    <r>
      <rPr>
        <b/>
        <sz val="10"/>
        <rFont val="Arial"/>
        <family val="2"/>
      </rPr>
      <t>Sofern Ihr Angebot keine gesonderten Angaben zur Dauer der Gewährleistung enthält,</t>
    </r>
  </si>
  <si>
    <t>zzgl. Mwst. in %</t>
  </si>
  <si>
    <t>1</t>
  </si>
  <si>
    <t>2</t>
  </si>
  <si>
    <t>3</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</si>
  <si>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</si>
  <si>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</si>
  <si>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</si>
  <si>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</si>
  <si>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</si>
  <si>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</si>
  <si>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</si>
  <si>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</si>
  <si>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</si>
  <si>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</si>
  <si>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</si>
  <si>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Mareen Seifert</t>
  </si>
  <si>
    <t>siehe Laufzeit</t>
  </si>
  <si>
    <t xml:space="preserve">Lieferfrist/-zeit :  </t>
  </si>
  <si>
    <t>gelten im Auftragsfall die Bestimmungen nach den anzuwendenen EVB-IT-Vertragsbedingungen.</t>
  </si>
  <si>
    <t>4.B.DVZI2026229_F</t>
  </si>
  <si>
    <t>Die hier zu vergebene Leistung umfasst die nathlose Verlängerung und Konsolidierung von vier im Einsatz befindlichen AVI Load Balancer Lizenzen vom Hersteller Broadcom.</t>
  </si>
  <si>
    <t>ANS-VMW-ALB 
VMware Broadcom Avi Load Balancer (Enterprise) 
12 Monate Support 
Laufzeit: 01.09.2026 - 15.11.2027</t>
  </si>
  <si>
    <t xml:space="preserve">ANS-VMW-ALB 
VMware Broadcom Avi Load Balancer (Enterprise) 
12 Monate Support
Laufzeit: 22.10.2026 - 15.11.2027
</t>
  </si>
  <si>
    <t>Die Lieferung erfolgt elektronisch durch Hinterlegung im Account.</t>
  </si>
  <si>
    <t xml:space="preserve">Verlängerung und Konsolidierung AVI Load Balancer Lizenzen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</si>
</sst>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7" x14ac:knownFonts="1">
    <font>
      <sz val="11"/>
      <color theme="1"/>
      <name val="Calibri"/>
      <family val="2"/>
      <scheme val="minor"/>
    </font>
    <font>
      <b/>
      <sz val="10"/>
      <name val="Arial"/>
      <family val="2"/>
    </font>
    <font>
      <sz val="10"/>
      <name val="Arial"/>
      <family val="2"/>
    </font>
    <font>
      <b/>
      <vertAlign val="superscript"/>
      <sz val="10"/>
      <color indexed="8"/>
      <name val="Arial"/>
      <family val="2"/>
    </font>
    <font>
      <b/>
      <sz val="10"/>
      <color indexed="8"/>
      <name val="Arial"/>
      <family val="2"/>
    </font>
    <font>
      <b/>
      <vertAlign val="superscrip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sz val="10"/>
      <color rgb="FF00B0F0"/>
      <name val="Arial"/>
      <family val="2"/>
    </font>
    <font>
      <sz val="10"/>
      <color rgb="FFFF0000"/>
      <name val="Arial"/>
      <family val="2"/>
    </font>
    <font>
      <b/>
      <sz val="10"/>
      <color theme="1"/>
      <name val="Arial"/>
      <family val="2"/>
    </font>
    <font>
      <b/>
      <sz val="10"/>
      <color rgb="FF00B0F0"/>
      <name val="Arial"/>
      <family val="2"/>
    </font>
    <font>
      <b/>
      <sz val="10"/>
      <color rgb="FFFF0000"/>
      <name val="Arial"/>
      <family val="2"/>
    </font>
    <font>
      <b/>
      <sz val="10"/>
      <color rgb="FF00CCFF"/>
      <name val="Arial"/>
      <family val="2"/>
    </font>
    <font>
      <sz val="10"/>
      <color theme="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8" fillId="0" borderId="0" applyFont="0" applyFill="0" applyBorder="0" applyAlignment="0" applyProtection="0"/>
  </cellStyleXfs>
  <cellXfs count="124">
    <xf numFmtId="0" fontId="0" fillId="0" borderId="0" xfId="0"/>
    <xf numFmtId="0" fontId="9" fillId="0" borderId="0" xfId="0" applyFont="1" applyAlignment="1" applyProtection="1">
      <alignment wrapText="1"/>
    </xf>
    <xf numFmtId="0" fontId="1" fillId="0" borderId="4" xfId="0" applyFont="1" applyBorder="1" applyAlignment="1" applyProtection="1">
      <alignment horizontal="center" wrapText="1"/>
    </xf>
    <xf numFmtId="0" fontId="9" fillId="0" borderId="2" xfId="0" applyFont="1" applyBorder="1" applyAlignment="1" applyProtection="1">
      <alignment wrapText="1"/>
    </xf>
    <xf numFmtId="0" fontId="11" fillId="0" borderId="0" xfId="0" applyFont="1" applyAlignment="1" applyProtection="1">
      <alignment wrapText="1"/>
    </xf>
    <xf numFmtId="0" fontId="9" fillId="0" borderId="5" xfId="0" applyFont="1" applyBorder="1" applyAlignment="1" applyProtection="1">
      <alignment wrapText="1"/>
    </xf>
    <xf numFmtId="0" fontId="1" fillId="0" borderId="3" xfId="0" applyFont="1" applyBorder="1" applyAlignment="1" applyProtection="1">
      <alignment horizontal="center" wrapText="1"/>
    </xf>
    <xf numFmtId="0" fontId="2" fillId="3" borderId="1" xfId="0" applyFont="1" applyFill="1" applyBorder="1" applyAlignment="1" applyProtection="1">
      <alignment horizontal="left" wrapText="1"/>
    </xf>
    <xf numFmtId="0" fontId="9" fillId="2" borderId="7" xfId="0" applyFont="1" applyFill="1" applyBorder="1" applyAlignment="1" applyProtection="1">
      <alignment horizontal="center" wrapText="1"/>
      <protection locked="0"/>
    </xf>
    <xf numFmtId="0" fontId="9" fillId="0" borderId="8" xfId="0" applyFont="1" applyBorder="1" applyAlignment="1" applyProtection="1">
      <alignment wrapText="1"/>
    </xf>
    <xf numFmtId="0" fontId="9" fillId="0" borderId="0" xfId="0" applyFont="1" applyAlignment="1" applyProtection="1"/>
    <xf numFmtId="0" fontId="10" fillId="0" borderId="2" xfId="0" applyFont="1" applyBorder="1" applyAlignment="1" applyProtection="1">
      <alignment wrapText="1"/>
    </xf>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0" fillId="0" borderId="9" xfId="0" applyFont="1" applyBorder="1" applyAlignment="1" applyProtection="1">
      <alignment vertical="top"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10" fillId="0" borderId="3" xfId="0" applyFont="1" applyBorder="1" applyAlignment="1" applyProtection="1">
      <alignment vertical="top" wrapText="1"/>
    </xf>
    <xf numFmtId="0" fontId="16" fillId="0" borderId="0" xfId="0" applyFont="1" applyAlignment="1" applyProtection="1">
      <alignment wrapText="1"/>
    </xf>
    <xf numFmtId="164" fontId="9" fillId="0" borderId="1" xfId="13" applyNumberFormat="1"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164" fontId="9" fillId="2" borderId="1" xfId="13" applyNumberFormat="1" applyFont="1" applyFill="1" applyBorder="1" applyAlignment="1" applyProtection="1">
      <alignment horizontal="center" vertical="center" wrapText="1"/>
      <protection locked="0"/>
    </xf>
    <xf numFmtId="49" fontId="9"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0" fontId="2" fillId="0" borderId="2" xfId="0" applyFont="1" applyBorder="1" applyAlignment="1" applyProtection="1">
      <alignment wrapText="1"/>
    </xf>
    <xf numFmtId="0" fontId="2" fillId="0" borderId="2" xfId="0" applyFont="1" applyBorder="1" applyAlignment="1" applyProtection="1">
      <alignment vertical="top" wrapText="1"/>
    </xf>
    <xf numFmtId="164" fontId="9" fillId="0" borderId="1" xfId="13"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center" wrapText="1"/>
    </xf>
    <xf numFmtId="0" fontId="2" fillId="0" borderId="1" xfId="0" applyFont="1" applyBorder="1" applyAlignment="1" applyProtection="1">
      <alignment horizontal="center" vertical="center" wrapText="1"/>
    </xf>
    <xf numFmtId="0" fontId="1" fillId="0" borderId="9" xfId="0" applyFont="1" applyBorder="1" applyAlignment="1" applyProtection="1">
      <alignment horizontal="left"/>
    </xf>
    <xf numFmtId="0" fontId="15" fillId="0" borderId="15" xfId="0" applyFont="1" applyBorder="1" applyAlignment="1" applyProtection="1">
      <alignment horizontal="left"/>
    </xf>
    <xf numFmtId="0" fontId="15" fillId="0" borderId="3" xfId="0" applyFont="1" applyBorder="1" applyAlignment="1" applyProtection="1">
      <alignment horizontal="left"/>
    </xf>
    <xf numFmtId="0" fontId="12" fillId="0" borderId="9" xfId="0" applyFont="1" applyBorder="1" applyAlignment="1" applyProtection="1">
      <alignment horizontal="left" wrapText="1"/>
    </xf>
    <xf numFmtId="0" fontId="12" fillId="0" borderId="15" xfId="0" applyFont="1" applyBorder="1" applyAlignment="1" applyProtection="1">
      <alignment horizontal="left" wrapText="1"/>
    </xf>
    <xf numFmtId="0" fontId="12" fillId="0" borderId="3" xfId="0" applyFont="1" applyBorder="1" applyAlignment="1" applyProtection="1">
      <alignment horizontal="left" wrapText="1"/>
    </xf>
    <xf numFmtId="0" fontId="12" fillId="0" borderId="11"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0" fontId="12" fillId="0" borderId="8" xfId="0" applyFont="1" applyBorder="1" applyAlignment="1" applyProtection="1">
      <alignment horizontal="left" vertical="center" wrapText="1"/>
    </xf>
    <xf numFmtId="164" fontId="9" fillId="0" borderId="1" xfId="13" applyNumberFormat="1" applyFont="1" applyBorder="1" applyAlignment="1" applyProtection="1">
      <alignment horizontal="center" vertical="center" wrapText="1"/>
    </xf>
    <xf numFmtId="164" fontId="9" fillId="0" borderId="6" xfId="13" applyNumberFormat="1" applyFont="1" applyBorder="1" applyAlignment="1" applyProtection="1">
      <alignment horizontal="center" vertical="center" wrapText="1"/>
    </xf>
    <xf numFmtId="164" fontId="9" fillId="0" borderId="10" xfId="13" applyNumberFormat="1" applyFont="1" applyBorder="1" applyAlignment="1" applyProtection="1">
      <alignment horizontal="center" vertical="center" wrapText="1"/>
    </xf>
    <xf numFmtId="0" fontId="9" fillId="0" borderId="13" xfId="0" applyFont="1" applyBorder="1" applyAlignment="1" applyProtection="1">
      <alignment horizontal="left" wrapText="1"/>
    </xf>
    <xf numFmtId="0" fontId="9" fillId="0" borderId="4" xfId="0" applyFont="1" applyBorder="1" applyAlignment="1" applyProtection="1">
      <alignment horizontal="left" wrapText="1"/>
    </xf>
    <xf numFmtId="0" fontId="9" fillId="0" borderId="9" xfId="0" applyFont="1" applyBorder="1" applyAlignment="1" applyProtection="1">
      <alignment horizontal="left" wrapText="1"/>
    </xf>
    <xf numFmtId="0" fontId="9" fillId="0" borderId="3" xfId="0" applyFont="1" applyBorder="1" applyAlignment="1" applyProtection="1">
      <alignment horizontal="left"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14" fillId="0" borderId="13" xfId="0" applyFont="1" applyBorder="1" applyAlignment="1" applyProtection="1">
      <alignment horizontal="center" vertical="center" wrapText="1"/>
    </xf>
    <xf numFmtId="0" fontId="14" fillId="0" borderId="14" xfId="0" applyFont="1" applyBorder="1" applyAlignment="1" applyProtection="1">
      <alignment horizontal="center" vertical="center" wrapText="1"/>
    </xf>
    <xf numFmtId="0" fontId="14" fillId="0" borderId="4"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0" fontId="14" fillId="0" borderId="3"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7" xfId="0" applyFont="1" applyBorder="1" applyAlignment="1" applyProtection="1">
      <alignment horizontal="center"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13" xfId="0" applyFont="1" applyBorder="1" applyAlignment="1" applyProtection="1">
      <alignment horizontal="left" wrapText="1"/>
    </xf>
    <xf numFmtId="0" fontId="1" fillId="0" borderId="4" xfId="0" applyFont="1" applyBorder="1" applyAlignment="1" applyProtection="1">
      <alignment horizontal="left" wrapText="1"/>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9" fillId="0" borderId="14" xfId="0" applyFont="1" applyBorder="1" applyAlignment="1" applyProtection="1">
      <alignment horizontal="left"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9" fillId="2" borderId="15" xfId="0" applyFont="1" applyFill="1" applyBorder="1" applyAlignment="1" applyProtection="1">
      <alignment wrapText="1"/>
      <protection locked="0"/>
    </xf>
    <xf numFmtId="0" fontId="9" fillId="2" borderId="3" xfId="0" applyFont="1" applyFill="1" applyBorder="1" applyAlignment="1" applyProtection="1">
      <alignment wrapText="1"/>
      <protection locked="0"/>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1" fillId="0" borderId="1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9" fillId="0" borderId="15" xfId="0" applyFont="1" applyBorder="1" applyAlignment="1" applyProtection="1">
      <alignment horizontal="left" wrapText="1"/>
    </xf>
    <xf numFmtId="164" fontId="12" fillId="0" borderId="1" xfId="0" applyNumberFormat="1" applyFont="1" applyBorder="1" applyAlignment="1" applyProtection="1">
      <alignment horizontal="left" wrapText="1"/>
    </xf>
    <xf numFmtId="0" fontId="12" fillId="0" borderId="10" xfId="0" applyFont="1" applyBorder="1" applyAlignment="1" applyProtection="1">
      <alignment horizontal="left" wrapText="1"/>
    </xf>
    <xf numFmtId="49" fontId="2" fillId="0" borderId="9" xfId="0" applyNumberFormat="1" applyFont="1" applyFill="1" applyBorder="1" applyAlignment="1" applyProtection="1">
      <alignment horizontal="left" wrapText="1"/>
    </xf>
    <xf numFmtId="49" fontId="2" fillId="0" borderId="3" xfId="0" applyNumberFormat="1" applyFont="1" applyFill="1" applyBorder="1" applyAlignment="1" applyProtection="1">
      <alignment horizontal="left" wrapText="1"/>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9" fillId="2" borderId="1" xfId="0" applyNumberFormat="1" applyFont="1" applyFill="1" applyBorder="1" applyAlignment="1" applyProtection="1">
      <alignment horizontal="center" wrapText="1"/>
      <protection locked="0"/>
    </xf>
    <xf numFmtId="1" fontId="9" fillId="2" borderId="10" xfId="0" applyNumberFormat="1" applyFont="1" applyFill="1" applyBorder="1" applyAlignment="1" applyProtection="1">
      <alignment horizontal="center" wrapText="1"/>
      <protection locked="0"/>
    </xf>
    <xf numFmtId="0" fontId="12" fillId="0" borderId="7" xfId="0" applyFont="1" applyBorder="1" applyAlignment="1" applyProtection="1">
      <alignment horizontal="center" wrapText="1"/>
    </xf>
    <xf numFmtId="164" fontId="12" fillId="0" borderId="1" xfId="0" applyNumberFormat="1" applyFont="1" applyBorder="1" applyAlignment="1" applyProtection="1">
      <alignment horizontal="center" wrapText="1"/>
    </xf>
    <xf numFmtId="0" fontId="12" fillId="0" borderId="10" xfId="0" applyFont="1" applyBorder="1" applyAlignment="1" applyProtection="1">
      <alignment horizontal="center" wrapText="1"/>
    </xf>
    <xf numFmtId="49" fontId="1" fillId="0" borderId="13" xfId="0" applyNumberFormat="1" applyFont="1" applyBorder="1" applyAlignment="1" applyProtection="1">
      <alignment horizontal="left"/>
    </xf>
    <xf numFmtId="49" fontId="1" fillId="0" borderId="4" xfId="0" applyNumberFormat="1" applyFont="1" applyBorder="1" applyAlignment="1" applyProtection="1">
      <alignment horizontal="left"/>
    </xf>
    <xf numFmtId="0" fontId="13" fillId="0" borderId="13" xfId="0" applyFont="1" applyBorder="1" applyAlignment="1" applyProtection="1">
      <alignment horizontal="center" wrapText="1"/>
    </xf>
    <xf numFmtId="0" fontId="13" fillId="0" borderId="4" xfId="0" applyFont="1" applyBorder="1" applyAlignment="1" applyProtection="1">
      <alignment horizontal="center" wrapText="1"/>
    </xf>
    <xf numFmtId="0" fontId="13" fillId="0" borderId="5" xfId="0" applyFont="1" applyBorder="1" applyAlignment="1" applyProtection="1">
      <alignment horizontal="center" wrapText="1"/>
    </xf>
    <xf numFmtId="0" fontId="13" fillId="0" borderId="2" xfId="0" applyFont="1" applyBorder="1" applyAlignment="1" applyProtection="1">
      <alignment horizontal="center" wrapText="1"/>
    </xf>
    <xf numFmtId="164" fontId="9" fillId="0" borderId="1" xfId="0" applyNumberFormat="1" applyFont="1" applyBorder="1" applyAlignment="1" applyProtection="1">
      <alignment horizontal="left" wrapText="1"/>
    </xf>
    <xf numFmtId="0" fontId="9"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4" fontId="9" fillId="0" borderId="1" xfId="13" applyFont="1" applyBorder="1" applyAlignment="1" applyProtection="1">
      <alignment horizontal="center" wrapText="1"/>
    </xf>
    <xf numFmtId="44" fontId="9" fillId="0" borderId="10" xfId="13" applyFont="1" applyBorder="1" applyAlignment="1" applyProtection="1">
      <alignment horizontal="center" wrapText="1"/>
    </xf>
    <xf numFmtId="164" fontId="12" fillId="0" borderId="10" xfId="0" applyNumberFormat="1" applyFont="1" applyBorder="1" applyAlignment="1" applyProtection="1">
      <alignment horizontal="center"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5" xfId="0" applyNumberFormat="1"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9" fillId="0" borderId="11" xfId="0" applyNumberFormat="1" applyFont="1" applyBorder="1" applyAlignment="1" applyProtection="1">
      <alignment horizontal="left" vertical="center" wrapText="1"/>
    </xf>
    <xf numFmtId="0" fontId="0" fillId="0" borderId="8" xfId="0" applyBorder="1" applyAlignment="1">
      <alignment horizontal="left" wrapText="1"/>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9" fillId="0" borderId="13"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164" fontId="9" fillId="0" borderId="1" xfId="13" applyNumberFormat="1" applyFont="1" applyFill="1" applyBorder="1" applyAlignment="1" applyProtection="1">
      <alignment horizontal="center" vertical="center" wrapText="1"/>
    </xf>
    <xf numFmtId="164" fontId="9" fillId="0" borderId="6" xfId="13" applyNumberFormat="1" applyFont="1" applyFill="1" applyBorder="1" applyAlignment="1" applyProtection="1">
      <alignment horizontal="center" vertical="center" wrapText="1"/>
    </xf>
    <xf numFmtId="164" fontId="9" fillId="0" borderId="10" xfId="13" applyNumberFormat="1" applyFont="1" applyFill="1" applyBorder="1" applyAlignment="1" applyProtection="1">
      <alignment horizontal="center" vertical="center" wrapText="1"/>
    </xf>
    <xf numFmtId="0" fontId="2" fillId="0" borderId="6" xfId="0" applyFont="1" applyFill="1" applyBorder="1" applyAlignment="1" applyProtection="1">
      <alignment horizontal="left" vertical="top" wrapText="1"/>
      <protection locked="0"/>
    </xf>
    <xf numFmtId="0" fontId="2" fillId="0" borderId="10" xfId="0" applyFont="1" applyFill="1" applyBorder="1" applyAlignment="1" applyProtection="1">
      <alignment horizontal="left" vertical="top" wrapText="1"/>
      <protection locked="0"/>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
  <sheetViews>
    <sheetView tabSelected="1" zoomScaleNormal="100" workbookViewId="0">
      <selection activeCell="B16" sqref="B16"/>
    </sheetView>
  </sheetViews>
  <sheetFormatPr baseColWidth="10" defaultColWidth="11.42578125" defaultRowHeight="12.75" x14ac:dyDescent="0.2"/>
  <cols>
    <col min="1" max="1" width="6" style="1" bestFit="1" customWidth="1"/>
    <col min="2" max="2" width="57.140625" style="1" customWidth="1"/>
    <col min="3" max="4" width="8.7109375" style="1" customWidth="1"/>
    <col min="5" max="5" width="10.5703125" style="1" bestFit="1" customWidth="1"/>
    <col min="6" max="6" width="11" style="1" bestFit="1" customWidth="1"/>
    <col min="7" max="7" width="11.42578125" style="1"/>
    <col min="8" max="8" width="85.42578125" style="1" customWidth="1"/>
    <col min="9" max="16384" width="11.42578125" style="1"/>
  </cols>
  <sheetData>
    <row r="1" spans="1:8" x14ac:dyDescent="0.2">
      <c r="A1" s="60" t="s">
        <v>23</v>
      </c>
      <c r="B1" s="61"/>
      <c r="C1" s="62" t="s">
        <v>12</v>
      </c>
      <c r="D1" s="63"/>
      <c r="E1" s="63"/>
      <c r="F1" s="64"/>
    </row>
    <row r="2" spans="1:8" ht="12.75" customHeight="1" x14ac:dyDescent="0.2">
      <c r="A2" s="5"/>
      <c r="B2" s="3"/>
      <c r="C2" s="66"/>
      <c r="D2" s="67"/>
      <c r="E2" s="67"/>
      <c r="F2" s="70"/>
    </row>
    <row r="3" spans="1:8" ht="12.75" customHeight="1" x14ac:dyDescent="0.2">
      <c r="A3" s="5" t="s">
        <v>17</v>
      </c>
      <c r="B3" s="24" t="s">
        <v>47</v>
      </c>
      <c r="C3" s="73" t="s">
        <v>37</v>
      </c>
      <c r="D3" s="74"/>
      <c r="E3" s="74"/>
      <c r="F3" s="75"/>
    </row>
    <row r="4" spans="1:8" ht="12.75" customHeight="1" x14ac:dyDescent="0.2">
      <c r="A4" s="5"/>
      <c r="B4" s="11"/>
      <c r="C4" s="66"/>
      <c r="D4" s="67"/>
      <c r="E4" s="67"/>
      <c r="F4" s="70"/>
    </row>
    <row r="5" spans="1:8" ht="12.75" customHeight="1" x14ac:dyDescent="0.2">
      <c r="A5" s="15" t="s">
        <v>34</v>
      </c>
      <c r="B5" s="71" t="s">
        <v>52</v>
      </c>
      <c r="C5" s="62" t="s">
        <v>13</v>
      </c>
      <c r="D5" s="63"/>
      <c r="E5" s="63"/>
      <c r="F5" s="64"/>
      <c r="H5" s="10"/>
    </row>
    <row r="6" spans="1:8" x14ac:dyDescent="0.2">
      <c r="A6" s="14"/>
      <c r="B6" s="72"/>
      <c r="C6" s="66"/>
      <c r="D6" s="67"/>
      <c r="E6" s="68"/>
      <c r="F6" s="69"/>
    </row>
    <row r="7" spans="1:8" ht="12.75" customHeight="1" x14ac:dyDescent="0.2">
      <c r="A7" s="115" t="s">
        <v>36</v>
      </c>
      <c r="B7" s="116"/>
      <c r="C7" s="62" t="s">
        <v>0</v>
      </c>
      <c r="D7" s="63"/>
      <c r="E7" s="63"/>
      <c r="F7" s="64"/>
      <c r="H7" s="4"/>
    </row>
    <row r="8" spans="1:8" ht="12.75" customHeight="1" x14ac:dyDescent="0.2">
      <c r="A8" s="117"/>
      <c r="B8" s="118"/>
      <c r="C8" s="66"/>
      <c r="D8" s="67"/>
      <c r="E8" s="68"/>
      <c r="F8" s="69"/>
      <c r="H8" s="4"/>
    </row>
    <row r="9" spans="1:8" ht="12.75" customHeight="1" x14ac:dyDescent="0.2">
      <c r="A9" s="117"/>
      <c r="B9" s="118"/>
      <c r="C9" s="41" t="s">
        <v>18</v>
      </c>
      <c r="D9" s="65"/>
      <c r="E9" s="65"/>
      <c r="F9" s="42"/>
    </row>
    <row r="10" spans="1:8" ht="12.75" customHeight="1" x14ac:dyDescent="0.2">
      <c r="A10" s="117"/>
      <c r="B10" s="118"/>
      <c r="C10" s="66"/>
      <c r="D10" s="67"/>
      <c r="E10" s="68"/>
      <c r="F10" s="69"/>
    </row>
    <row r="11" spans="1:8" x14ac:dyDescent="0.2">
      <c r="A11" s="15" t="s">
        <v>20</v>
      </c>
      <c r="B11" s="25" t="s">
        <v>43</v>
      </c>
      <c r="C11" s="62" t="s">
        <v>1</v>
      </c>
      <c r="D11" s="63"/>
      <c r="E11" s="63"/>
      <c r="F11" s="64"/>
    </row>
    <row r="12" spans="1:8" x14ac:dyDescent="0.2">
      <c r="A12" s="16"/>
      <c r="B12" s="17"/>
      <c r="C12" s="66"/>
      <c r="D12" s="67"/>
      <c r="E12" s="68"/>
      <c r="F12" s="69"/>
    </row>
    <row r="13" spans="1:8" ht="15" customHeight="1" x14ac:dyDescent="0.2">
      <c r="A13" s="113" t="s">
        <v>4</v>
      </c>
      <c r="B13" s="113" t="s">
        <v>5</v>
      </c>
      <c r="C13" s="113" t="s">
        <v>6</v>
      </c>
      <c r="D13" s="12" t="s">
        <v>32</v>
      </c>
      <c r="E13" s="2" t="s">
        <v>2</v>
      </c>
      <c r="F13" s="2" t="s">
        <v>3</v>
      </c>
    </row>
    <row r="14" spans="1:8" x14ac:dyDescent="0.2">
      <c r="A14" s="114"/>
      <c r="B14" s="114"/>
      <c r="C14" s="114"/>
      <c r="D14" s="13" t="s">
        <v>33</v>
      </c>
      <c r="E14" s="6" t="s">
        <v>25</v>
      </c>
      <c r="F14" s="6" t="s">
        <v>25</v>
      </c>
    </row>
    <row r="15" spans="1:8" ht="82.5" customHeight="1" x14ac:dyDescent="0.25">
      <c r="A15" s="111" t="s">
        <v>48</v>
      </c>
      <c r="B15" s="112"/>
      <c r="C15" s="20"/>
      <c r="D15" s="20"/>
      <c r="E15" s="26"/>
      <c r="F15" s="19"/>
    </row>
    <row r="16" spans="1:8" ht="99.4" customHeight="1" x14ac:dyDescent="0.2">
      <c r="A16" s="23" t="s">
        <v>29</v>
      </c>
      <c r="B16" s="27" t="s">
        <v>49</v>
      </c>
      <c r="C16" s="28">
        <v>2</v>
      </c>
      <c r="D16" s="28" t="s">
        <v>35</v>
      </c>
      <c r="E16" s="21"/>
      <c r="F16" s="19">
        <f>E16*C16</f>
        <v>0</v>
      </c>
    </row>
    <row r="17" spans="1:8" ht="90.4" customHeight="1" x14ac:dyDescent="0.2">
      <c r="A17" s="22" t="s">
        <v>30</v>
      </c>
      <c r="B17" s="27" t="s">
        <v>50</v>
      </c>
      <c r="C17" s="28">
        <v>2</v>
      </c>
      <c r="D17" s="28" t="s">
        <v>35</v>
      </c>
      <c r="E17" s="21"/>
      <c r="F17" s="19">
        <f>E17*C17</f>
        <v>0</v>
      </c>
    </row>
    <row r="18" spans="1:8" x14ac:dyDescent="0.2">
      <c r="A18" s="108" t="s">
        <v>31</v>
      </c>
      <c r="B18" s="7"/>
      <c r="C18" s="105"/>
      <c r="D18" s="105"/>
      <c r="E18" s="119"/>
      <c r="F18" s="38"/>
    </row>
    <row r="19" spans="1:8" ht="15" customHeight="1" x14ac:dyDescent="0.2">
      <c r="A19" s="109"/>
      <c r="B19" s="122" t="s">
        <v>51</v>
      </c>
      <c r="C19" s="106"/>
      <c r="D19" s="106"/>
      <c r="E19" s="120"/>
      <c r="F19" s="39"/>
    </row>
    <row r="20" spans="1:8" x14ac:dyDescent="0.2">
      <c r="A20" s="110"/>
      <c r="B20" s="123"/>
      <c r="C20" s="107"/>
      <c r="D20" s="107"/>
      <c r="E20" s="121"/>
      <c r="F20" s="40"/>
    </row>
    <row r="21" spans="1:8" ht="12.75" customHeight="1" x14ac:dyDescent="0.2">
      <c r="A21" s="45" t="s">
        <v>7</v>
      </c>
      <c r="B21" s="46"/>
      <c r="C21" s="46"/>
      <c r="D21" s="47"/>
      <c r="E21" s="8"/>
      <c r="F21" s="9"/>
    </row>
    <row r="22" spans="1:8" ht="12.75" customHeight="1" x14ac:dyDescent="0.2">
      <c r="A22" s="45" t="s">
        <v>19</v>
      </c>
      <c r="B22" s="46"/>
      <c r="C22" s="46"/>
      <c r="D22" s="47"/>
      <c r="E22" s="8"/>
      <c r="F22" s="9"/>
    </row>
    <row r="23" spans="1:8" ht="12.75" customHeight="1" x14ac:dyDescent="0.2">
      <c r="A23" s="45" t="s">
        <v>22</v>
      </c>
      <c r="B23" s="46"/>
      <c r="C23" s="46"/>
      <c r="D23" s="47"/>
      <c r="E23" s="8"/>
      <c r="F23" s="9"/>
    </row>
    <row r="24" spans="1:8" ht="15" customHeight="1" x14ac:dyDescent="0.2">
      <c r="A24" s="48" t="s">
        <v>24</v>
      </c>
      <c r="B24" s="49"/>
      <c r="C24" s="49"/>
      <c r="D24" s="50"/>
      <c r="E24" s="54">
        <f>IF(E23&lt;14,0,E22)</f>
        <v>0</v>
      </c>
      <c r="F24" s="56"/>
    </row>
    <row r="25" spans="1:8" ht="15" customHeight="1" x14ac:dyDescent="0.2">
      <c r="A25" s="51"/>
      <c r="B25" s="52"/>
      <c r="C25" s="52"/>
      <c r="D25" s="53"/>
      <c r="E25" s="55"/>
      <c r="F25" s="56"/>
    </row>
    <row r="26" spans="1:8" x14ac:dyDescent="0.2">
      <c r="A26" s="85" t="s">
        <v>21</v>
      </c>
      <c r="B26" s="86"/>
      <c r="C26" s="60" t="s">
        <v>8</v>
      </c>
      <c r="D26" s="76"/>
      <c r="E26" s="61"/>
      <c r="F26" s="90">
        <f>SUM(F15:F18)</f>
        <v>0</v>
      </c>
    </row>
    <row r="27" spans="1:8" x14ac:dyDescent="0.2">
      <c r="A27" s="100"/>
      <c r="B27" s="101"/>
      <c r="C27" s="77"/>
      <c r="D27" s="78"/>
      <c r="E27" s="79"/>
      <c r="F27" s="104"/>
    </row>
    <row r="28" spans="1:8" ht="12.75" customHeight="1" x14ac:dyDescent="0.2">
      <c r="A28" s="92" t="s">
        <v>45</v>
      </c>
      <c r="B28" s="93"/>
      <c r="C28" s="41" t="s">
        <v>28</v>
      </c>
      <c r="D28" s="42"/>
      <c r="E28" s="87">
        <v>19</v>
      </c>
      <c r="F28" s="102">
        <f>F26*(E28/100+1)-F26</f>
        <v>0</v>
      </c>
    </row>
    <row r="29" spans="1:8" x14ac:dyDescent="0.2">
      <c r="A29" s="83" t="s">
        <v>44</v>
      </c>
      <c r="B29" s="84"/>
      <c r="C29" s="43"/>
      <c r="D29" s="44"/>
      <c r="E29" s="88"/>
      <c r="F29" s="103"/>
    </row>
    <row r="30" spans="1:8" x14ac:dyDescent="0.2">
      <c r="A30" s="94"/>
      <c r="B30" s="95"/>
      <c r="C30" s="60" t="s">
        <v>9</v>
      </c>
      <c r="D30" s="76"/>
      <c r="E30" s="61"/>
      <c r="F30" s="81">
        <f>SUM(F26:F29)</f>
        <v>0</v>
      </c>
      <c r="H30" s="4"/>
    </row>
    <row r="31" spans="1:8" x14ac:dyDescent="0.2">
      <c r="A31" s="96"/>
      <c r="B31" s="97"/>
      <c r="C31" s="77"/>
      <c r="D31" s="78"/>
      <c r="E31" s="79"/>
      <c r="F31" s="82"/>
    </row>
    <row r="32" spans="1:8" x14ac:dyDescent="0.2">
      <c r="A32" s="5"/>
      <c r="B32" s="3"/>
      <c r="C32" s="41" t="s">
        <v>10</v>
      </c>
      <c r="D32" s="65"/>
      <c r="E32" s="42"/>
      <c r="F32" s="98">
        <f>F30/100*E24</f>
        <v>0</v>
      </c>
    </row>
    <row r="33" spans="1:8" x14ac:dyDescent="0.2">
      <c r="A33" s="5"/>
      <c r="B33" s="3"/>
      <c r="C33" s="43"/>
      <c r="D33" s="80"/>
      <c r="E33" s="44"/>
      <c r="F33" s="99"/>
    </row>
    <row r="34" spans="1:8" ht="15" customHeight="1" x14ac:dyDescent="0.2">
      <c r="A34" s="89" t="s">
        <v>14</v>
      </c>
      <c r="B34" s="89"/>
      <c r="C34" s="60" t="s">
        <v>11</v>
      </c>
      <c r="D34" s="76"/>
      <c r="E34" s="61"/>
      <c r="F34" s="90">
        <f>F30-F32</f>
        <v>0</v>
      </c>
    </row>
    <row r="35" spans="1:8" x14ac:dyDescent="0.2">
      <c r="A35" s="89"/>
      <c r="B35" s="89"/>
      <c r="C35" s="77"/>
      <c r="D35" s="78"/>
      <c r="E35" s="79"/>
      <c r="F35" s="91"/>
    </row>
    <row r="36" spans="1:8" ht="51" customHeight="1" x14ac:dyDescent="0.2">
      <c r="A36" s="32" t="s">
        <v>15</v>
      </c>
      <c r="B36" s="33"/>
      <c r="C36" s="33"/>
      <c r="D36" s="33"/>
      <c r="E36" s="33"/>
      <c r="F36" s="34"/>
    </row>
    <row r="37" spans="1:8" ht="56.25" customHeight="1" x14ac:dyDescent="0.2">
      <c r="A37" s="35" t="s">
        <v>16</v>
      </c>
      <c r="B37" s="36"/>
      <c r="C37" s="36"/>
      <c r="D37" s="36"/>
      <c r="E37" s="36"/>
      <c r="F37" s="37"/>
    </row>
    <row r="38" spans="1:8" x14ac:dyDescent="0.2">
      <c r="A38" s="57" t="s">
        <v>27</v>
      </c>
      <c r="B38" s="58"/>
      <c r="C38" s="58"/>
      <c r="D38" s="58"/>
      <c r="E38" s="58"/>
      <c r="F38" s="59"/>
    </row>
    <row r="39" spans="1:8" x14ac:dyDescent="0.2">
      <c r="A39" s="29" t="s">
        <v>46</v>
      </c>
      <c r="B39" s="30"/>
      <c r="C39" s="30"/>
      <c r="D39" s="30"/>
      <c r="E39" s="30"/>
      <c r="F39" s="31"/>
    </row>
    <row r="43" spans="1:8" x14ac:dyDescent="0.2">
      <c r="H43" s="18" t="s">
        <v>26</v>
      </c>
    </row>
    <row r="44" spans="1:8" x14ac:dyDescent="0.2">
      <c r="H44" s="18" t="s">
        <v>38</v>
      </c>
    </row>
    <row r="45" spans="1:8" x14ac:dyDescent="0.2">
      <c r="H45" s="18" t="s">
        <v>39</v>
      </c>
    </row>
    <row r="46" spans="1:8" x14ac:dyDescent="0.2">
      <c r="H46" s="18" t="s">
        <v>40</v>
      </c>
    </row>
    <row r="47" spans="1:8" x14ac:dyDescent="0.2">
      <c r="H47" s="18" t="s">
        <v>41</v>
      </c>
    </row>
    <row r="48" spans="1:8" x14ac:dyDescent="0.2">
      <c r="H48" s="18" t="s">
        <v>42</v>
      </c>
    </row>
  </sheetData>
  <sheetProtection algorithmName="SHA-512" hashValue="v/MxwC1FPBsQ0R664nhxft4uZa7FroMwEN6ViBqRho7qGMHE/okEKf23Uhlsfm3eapuVK6TlJIgDtTu/ARtbcQ==" saltValue="T1BXvBLqgJT0mizUR0vHBw==" spinCount="100000" sheet="1" formatColumns="0" formatRows="0"/>
  <mergeCells count="52">
    <mergeCell ref="A15:B15"/>
    <mergeCell ref="C10:F10"/>
    <mergeCell ref="C12:F12"/>
    <mergeCell ref="C13:C14"/>
    <mergeCell ref="B13:B14"/>
    <mergeCell ref="A7:B10"/>
    <mergeCell ref="A13:A14"/>
    <mergeCell ref="A21:D21"/>
    <mergeCell ref="C18:C20"/>
    <mergeCell ref="D18:D20"/>
    <mergeCell ref="A18:A20"/>
    <mergeCell ref="B19:B20"/>
    <mergeCell ref="A26:B26"/>
    <mergeCell ref="E28:E29"/>
    <mergeCell ref="C26:E27"/>
    <mergeCell ref="A34:B35"/>
    <mergeCell ref="F34:F35"/>
    <mergeCell ref="C30:E31"/>
    <mergeCell ref="A28:B28"/>
    <mergeCell ref="A30:B31"/>
    <mergeCell ref="F32:F33"/>
    <mergeCell ref="A27:B27"/>
    <mergeCell ref="F28:F29"/>
    <mergeCell ref="F26:F27"/>
    <mergeCell ref="A1:B1"/>
    <mergeCell ref="C11:F11"/>
    <mergeCell ref="C9:F9"/>
    <mergeCell ref="C7:F7"/>
    <mergeCell ref="C5:F5"/>
    <mergeCell ref="C1:F1"/>
    <mergeCell ref="C6:F6"/>
    <mergeCell ref="C8:F8"/>
    <mergeCell ref="C2:F2"/>
    <mergeCell ref="B5:B6"/>
    <mergeCell ref="C4:F4"/>
    <mergeCell ref="C3:F3"/>
    <mergeCell ref="A39:F39"/>
    <mergeCell ref="A36:F36"/>
    <mergeCell ref="A37:F37"/>
    <mergeCell ref="E18:E20"/>
    <mergeCell ref="F18:F20"/>
    <mergeCell ref="C28:D29"/>
    <mergeCell ref="A22:D22"/>
    <mergeCell ref="A23:D23"/>
    <mergeCell ref="A24:D25"/>
    <mergeCell ref="E24:E25"/>
    <mergeCell ref="F24:F25"/>
    <mergeCell ref="A38:F38"/>
    <mergeCell ref="C34:E35"/>
    <mergeCell ref="C32:E33"/>
    <mergeCell ref="F30:F31"/>
    <mergeCell ref="A29:B29"/>
  </mergeCells>
  <dataValidations count="3">
    <dataValidation type="list" allowBlank="1" showInputMessage="1" showErrorMessage="1" sqref="A39:F39"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28:E29" xr:uid="{00000000-0002-0000-0000-000001000000}">
      <formula1>"0,7,19"</formula1>
    </dataValidation>
    <dataValidation type="list" allowBlank="1" promptTitle="Mengeneinheiten" sqref="D15:D20"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Seifert, Mareen</cp:lastModifiedBy>
  <cp:lastPrinted>2021-01-07T14:13:19Z</cp:lastPrinted>
  <dcterms:created xsi:type="dcterms:W3CDTF">2019-07-22T13:28:59Z</dcterms:created>
  <dcterms:modified xsi:type="dcterms:W3CDTF">2026-06-15T10:51:34Z</dcterms:modified>
</cp:coreProperties>
</file>